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11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bunting/Dropbox/Sam personal/walkable princeton stuff/trip times/"/>
    </mc:Choice>
  </mc:AlternateContent>
  <xr:revisionPtr revIDLastSave="0" documentId="8_{989A03F0-70B0-CF4B-93FA-6A818770271F}" xr6:coauthVersionLast="45" xr6:coauthVersionMax="45" xr10:uidLastSave="{00000000-0000-0000-0000-000000000000}"/>
  <bookViews>
    <workbookView xWindow="0" yWindow="460" windowWidth="25600" windowHeight="14200" tabRatio="5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50" i="1" l="1"/>
  <c r="D54" i="1" l="1"/>
  <c r="E54" i="1"/>
  <c r="F54" i="1"/>
  <c r="G54" i="1"/>
  <c r="C54" i="1"/>
  <c r="I54" i="1"/>
  <c r="D50" i="1"/>
  <c r="E50" i="1"/>
  <c r="F50" i="1"/>
  <c r="G50" i="1"/>
  <c r="I50" i="1"/>
  <c r="D51" i="1"/>
  <c r="E51" i="1"/>
  <c r="F51" i="1"/>
  <c r="G51" i="1"/>
  <c r="I51" i="1"/>
  <c r="C51" i="1"/>
  <c r="D47" i="1" l="1"/>
  <c r="E47" i="1"/>
  <c r="F47" i="1"/>
  <c r="G47" i="1"/>
  <c r="I47" i="1"/>
  <c r="D48" i="1"/>
  <c r="E48" i="1"/>
  <c r="F48" i="1"/>
  <c r="G48" i="1"/>
  <c r="I48" i="1"/>
  <c r="C48" i="1"/>
  <c r="C47" i="1"/>
  <c r="D38" i="1"/>
  <c r="E38" i="1"/>
  <c r="F38" i="1"/>
  <c r="G38" i="1"/>
  <c r="C38" i="1"/>
  <c r="D37" i="1"/>
  <c r="E37" i="1"/>
  <c r="F37" i="1"/>
  <c r="G37" i="1"/>
  <c r="C37" i="1"/>
  <c r="I45" i="1"/>
  <c r="I44" i="1"/>
  <c r="D44" i="1"/>
  <c r="E44" i="1"/>
  <c r="F44" i="1"/>
  <c r="G44" i="1"/>
  <c r="C45" i="1"/>
  <c r="C44" i="1"/>
  <c r="C42" i="1"/>
  <c r="C41" i="1"/>
  <c r="D45" i="1"/>
  <c r="E45" i="1"/>
  <c r="F45" i="1"/>
  <c r="G45" i="1"/>
  <c r="D42" i="1"/>
  <c r="E42" i="1"/>
  <c r="F42" i="1"/>
  <c r="G42" i="1"/>
  <c r="D41" i="1"/>
  <c r="E41" i="1"/>
  <c r="F41" i="1"/>
  <c r="G41" i="1"/>
</calcChain>
</file>

<file path=xl/sharedStrings.xml><?xml version="1.0" encoding="utf-8"?>
<sst xmlns="http://schemas.openxmlformats.org/spreadsheetml/2006/main" count="53" uniqueCount="52">
  <si>
    <t>Date 1</t>
  </si>
  <si>
    <t>Date 2</t>
  </si>
  <si>
    <t>Date 3</t>
  </si>
  <si>
    <t>Date 4</t>
  </si>
  <si>
    <t>Date 5</t>
  </si>
  <si>
    <t>Date 6</t>
  </si>
  <si>
    <t>Date 7</t>
  </si>
  <si>
    <t>Date 8</t>
  </si>
  <si>
    <t>Date 9</t>
  </si>
  <si>
    <t>Date 10</t>
  </si>
  <si>
    <t>Date 11</t>
  </si>
  <si>
    <t>Date 12</t>
  </si>
  <si>
    <t>Date 13</t>
  </si>
  <si>
    <t>Date 14</t>
  </si>
  <si>
    <t>28 Arnold Ln, Robbinsville</t>
  </si>
  <si>
    <t>89 Taft Ave, Hamilton</t>
  </si>
  <si>
    <t>14 Elm Dr, East Windsor</t>
  </si>
  <si>
    <t>65 Cambridge Way, West Windsor</t>
  </si>
  <si>
    <t>1303 Hunters Glen Drive, Plainsboro</t>
  </si>
  <si>
    <t>SD - all</t>
  </si>
  <si>
    <t>16 Colebrook Ct, Princeton</t>
  </si>
  <si>
    <t>Trip Times to Palmer Square, in minutes</t>
  </si>
  <si>
    <t>Version of Nov 3, 2019</t>
  </si>
  <si>
    <t>Average - Oct</t>
  </si>
  <si>
    <t>S.D. - Oct</t>
  </si>
  <si>
    <t>Average - May/June</t>
  </si>
  <si>
    <t>S.D. - May/June</t>
  </si>
  <si>
    <t>N/A</t>
  </si>
  <si>
    <t>Date 15*</t>
  </si>
  <si>
    <t>Date 16*</t>
  </si>
  <si>
    <t>Date 17</t>
  </si>
  <si>
    <t>Date 18</t>
  </si>
  <si>
    <t>Average Nov-Dec</t>
  </si>
  <si>
    <t>S.D. Nov - Dec</t>
  </si>
  <si>
    <t>Average - all Pre</t>
  </si>
  <si>
    <t>Date 19</t>
  </si>
  <si>
    <t>Date 20</t>
  </si>
  <si>
    <t>Date 21</t>
  </si>
  <si>
    <t>Date 22</t>
  </si>
  <si>
    <t>Date 23</t>
  </si>
  <si>
    <t>Date 24</t>
  </si>
  <si>
    <t>Date 25</t>
  </si>
  <si>
    <t>Date 26</t>
  </si>
  <si>
    <t>Date 27</t>
  </si>
  <si>
    <t>Date 28</t>
  </si>
  <si>
    <t>Average Jan - Feb</t>
  </si>
  <si>
    <t>S.D. Jan - Feb</t>
  </si>
  <si>
    <t>Date 29</t>
  </si>
  <si>
    <t>P</t>
  </si>
  <si>
    <t>n.s</t>
  </si>
  <si>
    <t>n.s.</t>
  </si>
  <si>
    <t>Delta (mins)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</si>
</sst>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7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5">
    <xf numFmtId="0" fontId="0" fillId="0" borderId="0" xfId="0"/>
    <xf numFmtId="15" fontId="0" fillId="0" borderId="0" xfId="0" applyNumberFormat="1"/>
    <xf numFmtId="2" fontId="0" fillId="0" borderId="0" xfId="0" applyNumberFormat="1"/>
    <xf numFmtId="2" fontId="0" fillId="0" borderId="0" xfId="0" applyNumberFormat="1" applyAlignment="1">
      <alignment horizontal="right"/>
    </xf>
    <xf numFmtId="0" fontId="0" fillId="0" borderId="0" xfId="0" applyAlignment="1">
      <alignment horizontal="left"/>
    </xf>
  </cellXfs>
  <cellStyles count="37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Trip Times In Morning Rush Hour To Palmer Square, Princeton, before and after closure of Alexander Street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9.4659999396627101E-2"/>
          <c:y val="0.15323712683396601"/>
          <c:w val="0.79425860560533401"/>
          <c:h val="0.71242253441341397"/>
        </c:manualLayout>
      </c:layout>
      <c:barChart>
        <c:barDir val="col"/>
        <c:grouping val="clustered"/>
        <c:varyColors val="0"/>
        <c:ser>
          <c:idx val="0"/>
          <c:order val="0"/>
          <c:tx>
            <c:v>Before Closure</c:v>
          </c:tx>
          <c:invertIfNegative val="0"/>
          <c:errBars>
            <c:errBarType val="both"/>
            <c:errValType val="cust"/>
            <c:noEndCap val="0"/>
            <c:plus>
              <c:numRef>
                <c:f>Sheet1!$C$42:$G$42</c:f>
                <c:numCache>
                  <c:formatCode>General</c:formatCode>
                  <c:ptCount val="5"/>
                  <c:pt idx="0">
                    <c:v>1</c:v>
                  </c:pt>
                  <c:pt idx="1">
                    <c:v>1.1126972805283735</c:v>
                  </c:pt>
                  <c:pt idx="2">
                    <c:v>1.6035674514745462</c:v>
                  </c:pt>
                  <c:pt idx="3">
                    <c:v>3.4846602621858431</c:v>
                  </c:pt>
                  <c:pt idx="4">
                    <c:v>2.4784787961282104</c:v>
                  </c:pt>
                </c:numCache>
              </c:numRef>
            </c:plus>
            <c:minus>
              <c:numRef>
                <c:f>Sheet1!$C$42:$G$42</c:f>
                <c:numCache>
                  <c:formatCode>General</c:formatCode>
                  <c:ptCount val="5"/>
                  <c:pt idx="0">
                    <c:v>1</c:v>
                  </c:pt>
                  <c:pt idx="1">
                    <c:v>1.1126972805283735</c:v>
                  </c:pt>
                  <c:pt idx="2">
                    <c:v>1.6035674514745462</c:v>
                  </c:pt>
                  <c:pt idx="3">
                    <c:v>3.4846602621858431</c:v>
                  </c:pt>
                  <c:pt idx="4">
                    <c:v>2.4784787961282104</c:v>
                  </c:pt>
                </c:numCache>
              </c:numRef>
            </c:minus>
          </c:errBars>
          <c:cat>
            <c:strRef>
              <c:f>Sheet1!$C$4:$G$4</c:f>
              <c:strCache>
                <c:ptCount val="5"/>
                <c:pt idx="0">
                  <c:v>28 Arnold Ln, Robbinsville</c:v>
                </c:pt>
                <c:pt idx="1">
                  <c:v>65 Cambridge Way, West Windsor</c:v>
                </c:pt>
                <c:pt idx="2">
                  <c:v>14 Elm Dr, East Windsor</c:v>
                </c:pt>
                <c:pt idx="3">
                  <c:v>1303 Hunters Glen Drive, Plainsboro</c:v>
                </c:pt>
                <c:pt idx="4">
                  <c:v>89 Taft Ave, Hamilton</c:v>
                </c:pt>
              </c:strCache>
            </c:strRef>
          </c:cat>
          <c:val>
            <c:numRef>
              <c:f>Sheet1!$C$37:$G$37</c:f>
              <c:numCache>
                <c:formatCode>0.00</c:formatCode>
                <c:ptCount val="5"/>
                <c:pt idx="0">
                  <c:v>27.214285714285715</c:v>
                </c:pt>
                <c:pt idx="1">
                  <c:v>19.5</c:v>
                </c:pt>
                <c:pt idx="2">
                  <c:v>26.214285714285715</c:v>
                </c:pt>
                <c:pt idx="3">
                  <c:v>22.928571428571427</c:v>
                </c:pt>
                <c:pt idx="4">
                  <c:v>26.214285714285715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BAA-8A43-A9C9-79FE6214A9CD}"/>
            </c:ext>
          </c:extLst>
        </c:ser>
        <c:ser>
          <c:idx val="1"/>
          <c:order val="1"/>
          <c:tx>
            <c:v>After Closure</c:v>
          </c:tx>
          <c:invertIfNegative val="0"/>
          <c:errBars>
            <c:errBarType val="both"/>
            <c:errValType val="cust"/>
            <c:noEndCap val="0"/>
            <c:plus>
              <c:numRef>
                <c:f>Sheet1!$C$51:$G$51</c:f>
                <c:numCache>
                  <c:formatCode>General</c:formatCode>
                  <c:ptCount val="5"/>
                  <c:pt idx="0">
                    <c:v>2.1369760566432809</c:v>
                  </c:pt>
                  <c:pt idx="1">
                    <c:v>2.228601953392904</c:v>
                  </c:pt>
                  <c:pt idx="2">
                    <c:v>2.3166067138525408</c:v>
                  </c:pt>
                  <c:pt idx="3">
                    <c:v>2.228601953392904</c:v>
                  </c:pt>
                  <c:pt idx="4">
                    <c:v>2.0655911179772892</c:v>
                  </c:pt>
                </c:numCache>
              </c:numRef>
            </c:plus>
            <c:minus>
              <c:numRef>
                <c:f>Sheet1!$C$51:$G$51</c:f>
                <c:numCache>
                  <c:formatCode>General</c:formatCode>
                  <c:ptCount val="5"/>
                  <c:pt idx="0">
                    <c:v>2.1369760566432809</c:v>
                  </c:pt>
                  <c:pt idx="1">
                    <c:v>2.228601953392904</c:v>
                  </c:pt>
                  <c:pt idx="2">
                    <c:v>2.3166067138525408</c:v>
                  </c:pt>
                  <c:pt idx="3">
                    <c:v>2.228601953392904</c:v>
                  </c:pt>
                  <c:pt idx="4">
                    <c:v>2.0655911179772892</c:v>
                  </c:pt>
                </c:numCache>
              </c:numRef>
            </c:minus>
          </c:errBars>
          <c:cat>
            <c:strRef>
              <c:f>Sheet1!$C$4:$G$4</c:f>
              <c:strCache>
                <c:ptCount val="5"/>
                <c:pt idx="0">
                  <c:v>28 Arnold Ln, Robbinsville</c:v>
                </c:pt>
                <c:pt idx="1">
                  <c:v>65 Cambridge Way, West Windsor</c:v>
                </c:pt>
                <c:pt idx="2">
                  <c:v>14 Elm Dr, East Windsor</c:v>
                </c:pt>
                <c:pt idx="3">
                  <c:v>1303 Hunters Glen Drive, Plainsboro</c:v>
                </c:pt>
                <c:pt idx="4">
                  <c:v>89 Taft Ave, Hamilton</c:v>
                </c:pt>
              </c:strCache>
            </c:strRef>
          </c:cat>
          <c:val>
            <c:numRef>
              <c:f>Sheet1!$C$50:$G$50</c:f>
              <c:numCache>
                <c:formatCode>0.00</c:formatCode>
                <c:ptCount val="5"/>
                <c:pt idx="0">
                  <c:v>29.833333333333332</c:v>
                </c:pt>
                <c:pt idx="1">
                  <c:v>21.833333333333332</c:v>
                </c:pt>
                <c:pt idx="2">
                  <c:v>29.166666666666668</c:v>
                </c:pt>
                <c:pt idx="3">
                  <c:v>21.833333333333332</c:v>
                </c:pt>
                <c:pt idx="4">
                  <c:v>25.666666666666668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BAA-8A43-A9C9-79FE6214A9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-2144950040"/>
        <c:axId val="-2144947064"/>
      </c:barChart>
      <c:catAx>
        <c:axId val="-214495004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-2144947064"/>
        <c:crosses val="autoZero"/>
        <c:auto val="1"/>
        <c:lblAlgn val="ctr"/>
        <c:lblOffset val="100"/>
        <c:noMultiLvlLbl val="0"/>
      </c:catAx>
      <c:valAx>
        <c:axId val="-2144947064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Trip</a:t>
                </a:r>
                <a:r>
                  <a:rPr lang="en-US" baseline="0"/>
                  <a:t> </a:t>
                </a:r>
                <a:r>
                  <a:rPr lang="en-US"/>
                  <a:t>time (minutes)</a:t>
                </a:r>
              </a:p>
            </c:rich>
          </c:tx>
          <c:overlay val="0"/>
        </c:title>
        <c:numFmt formatCode="0" sourceLinked="0"/>
        <c:majorTickMark val="out"/>
        <c:minorTickMark val="none"/>
        <c:tickLblPos val="nextTo"/>
        <c:crossAx val="-2144950040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23933084926884099"/>
          <c:y val="0.162651107460488"/>
          <c:w val="0.20352629358830099"/>
          <c:h val="0.19124398119299801"/>
        </c:manualLayout>
      </c:layout>
      <c:overlay val="0"/>
      <c:txPr>
        <a:bodyPr/>
        <a:lstStyle/>
        <a:p>
          <a:pPr>
            <a:defRPr sz="1200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279400</xdr:colOff>
      <xdr:row>55</xdr:row>
      <xdr:rowOff>38100</xdr:rowOff>
    </xdr:from>
    <xdr:to>
      <xdr:col>6</xdr:col>
      <xdr:colOff>1206500</xdr:colOff>
      <xdr:row>73</xdr:row>
      <xdr:rowOff>139700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6"/>
  <sheetViews>
    <sheetView tabSelected="1" topLeftCell="A11" workbookViewId="0">
      <selection activeCell="J30" sqref="J30"/>
    </sheetView>
  </sheetViews>
  <sheetFormatPr baseColWidth="10" defaultRowHeight="16" x14ac:dyDescent="0.2"/>
  <cols>
    <col min="1" max="1" width="17.1640625" customWidth="1"/>
    <col min="3" max="3" width="22" customWidth="1"/>
    <col min="4" max="4" width="28.6640625" customWidth="1"/>
    <col min="5" max="5" width="21.5" customWidth="1"/>
    <col min="6" max="6" width="31" customWidth="1"/>
    <col min="7" max="7" width="20.5" customWidth="1"/>
    <col min="8" max="8" width="9.33203125" customWidth="1"/>
    <col min="9" max="9" width="14.83203125" customWidth="1"/>
  </cols>
  <sheetData>
    <row r="1" spans="1:9" x14ac:dyDescent="0.2">
      <c r="A1" t="s">
        <v>21</v>
      </c>
    </row>
    <row r="2" spans="1:9" x14ac:dyDescent="0.2">
      <c r="A2" t="s">
        <v>22</v>
      </c>
    </row>
    <row r="4" spans="1:9" x14ac:dyDescent="0.2">
      <c r="C4" t="s">
        <v>14</v>
      </c>
      <c r="D4" t="s">
        <v>17</v>
      </c>
      <c r="E4" t="s">
        <v>16</v>
      </c>
      <c r="F4" t="s">
        <v>18</v>
      </c>
      <c r="G4" t="s">
        <v>15</v>
      </c>
      <c r="I4" t="s">
        <v>20</v>
      </c>
    </row>
    <row r="5" spans="1:9" x14ac:dyDescent="0.2">
      <c r="A5" t="s">
        <v>0</v>
      </c>
      <c r="B5" s="1">
        <v>43538</v>
      </c>
      <c r="C5">
        <v>26</v>
      </c>
      <c r="D5">
        <v>18</v>
      </c>
      <c r="E5">
        <v>24</v>
      </c>
      <c r="F5">
        <v>19</v>
      </c>
      <c r="G5">
        <v>22</v>
      </c>
    </row>
    <row r="6" spans="1:9" x14ac:dyDescent="0.2">
      <c r="A6" t="s">
        <v>1</v>
      </c>
      <c r="B6" s="1">
        <v>43594</v>
      </c>
      <c r="C6">
        <v>28</v>
      </c>
      <c r="D6">
        <v>19</v>
      </c>
      <c r="E6">
        <v>28</v>
      </c>
      <c r="F6">
        <v>28</v>
      </c>
      <c r="G6">
        <v>25</v>
      </c>
    </row>
    <row r="7" spans="1:9" x14ac:dyDescent="0.2">
      <c r="A7" t="s">
        <v>2</v>
      </c>
      <c r="B7" s="1">
        <v>43595</v>
      </c>
      <c r="C7">
        <v>27</v>
      </c>
      <c r="D7">
        <v>21</v>
      </c>
      <c r="E7">
        <v>28</v>
      </c>
      <c r="F7">
        <v>20</v>
      </c>
      <c r="G7">
        <v>24</v>
      </c>
    </row>
    <row r="8" spans="1:9" x14ac:dyDescent="0.2">
      <c r="A8" t="s">
        <v>3</v>
      </c>
      <c r="B8" s="1">
        <v>43600</v>
      </c>
      <c r="C8">
        <v>26</v>
      </c>
      <c r="D8">
        <v>20</v>
      </c>
      <c r="E8">
        <v>27</v>
      </c>
      <c r="F8">
        <v>25</v>
      </c>
      <c r="G8">
        <v>24</v>
      </c>
    </row>
    <row r="9" spans="1:9" x14ac:dyDescent="0.2">
      <c r="A9" t="s">
        <v>4</v>
      </c>
      <c r="B9" s="1">
        <v>43601</v>
      </c>
      <c r="C9">
        <v>28</v>
      </c>
      <c r="D9">
        <v>19</v>
      </c>
      <c r="E9">
        <v>27</v>
      </c>
      <c r="F9">
        <v>24</v>
      </c>
      <c r="G9">
        <v>25</v>
      </c>
    </row>
    <row r="10" spans="1:9" x14ac:dyDescent="0.2">
      <c r="A10" t="s">
        <v>5</v>
      </c>
      <c r="B10" s="1">
        <v>43602</v>
      </c>
      <c r="C10">
        <v>26</v>
      </c>
      <c r="D10">
        <v>18</v>
      </c>
      <c r="E10">
        <v>25</v>
      </c>
      <c r="F10">
        <v>20</v>
      </c>
      <c r="G10">
        <v>24</v>
      </c>
    </row>
    <row r="11" spans="1:9" x14ac:dyDescent="0.2">
      <c r="A11" t="s">
        <v>6</v>
      </c>
      <c r="B11" s="1">
        <v>43629</v>
      </c>
      <c r="C11">
        <v>28</v>
      </c>
      <c r="D11">
        <v>20</v>
      </c>
      <c r="E11">
        <v>28</v>
      </c>
      <c r="F11">
        <v>26</v>
      </c>
      <c r="G11">
        <v>30</v>
      </c>
    </row>
    <row r="12" spans="1:9" x14ac:dyDescent="0.2">
      <c r="A12" t="s">
        <v>7</v>
      </c>
      <c r="B12" s="1">
        <v>43753</v>
      </c>
      <c r="C12">
        <v>28</v>
      </c>
      <c r="D12">
        <v>21</v>
      </c>
      <c r="E12">
        <v>26</v>
      </c>
      <c r="F12">
        <v>24</v>
      </c>
      <c r="G12">
        <v>27</v>
      </c>
    </row>
    <row r="13" spans="1:9" x14ac:dyDescent="0.2">
      <c r="A13" t="s">
        <v>8</v>
      </c>
      <c r="B13" s="1">
        <v>43756</v>
      </c>
      <c r="C13">
        <v>26</v>
      </c>
      <c r="D13">
        <v>18</v>
      </c>
      <c r="E13">
        <v>25</v>
      </c>
      <c r="F13">
        <v>20</v>
      </c>
      <c r="G13">
        <v>25</v>
      </c>
      <c r="I13">
        <v>11</v>
      </c>
    </row>
    <row r="14" spans="1:9" x14ac:dyDescent="0.2">
      <c r="A14" t="s">
        <v>9</v>
      </c>
      <c r="B14" s="1">
        <v>43760</v>
      </c>
      <c r="C14">
        <v>28</v>
      </c>
      <c r="D14">
        <v>20</v>
      </c>
      <c r="E14">
        <v>27</v>
      </c>
      <c r="F14">
        <v>26</v>
      </c>
      <c r="G14">
        <v>30</v>
      </c>
      <c r="I14">
        <v>11</v>
      </c>
    </row>
    <row r="15" spans="1:9" x14ac:dyDescent="0.2">
      <c r="A15" t="s">
        <v>10</v>
      </c>
      <c r="B15" s="1">
        <v>43762</v>
      </c>
      <c r="C15">
        <v>28</v>
      </c>
      <c r="D15">
        <v>20</v>
      </c>
      <c r="E15">
        <v>26</v>
      </c>
      <c r="F15">
        <v>23</v>
      </c>
      <c r="G15">
        <v>30</v>
      </c>
      <c r="I15">
        <v>11</v>
      </c>
    </row>
    <row r="16" spans="1:9" x14ac:dyDescent="0.2">
      <c r="A16" t="s">
        <v>11</v>
      </c>
      <c r="B16" s="1">
        <v>43763</v>
      </c>
      <c r="C16">
        <v>26</v>
      </c>
      <c r="D16">
        <v>19</v>
      </c>
      <c r="E16">
        <v>24</v>
      </c>
      <c r="F16">
        <v>20</v>
      </c>
      <c r="G16">
        <v>27</v>
      </c>
      <c r="I16">
        <v>11</v>
      </c>
    </row>
    <row r="17" spans="1:9" x14ac:dyDescent="0.2">
      <c r="A17" t="s">
        <v>12</v>
      </c>
      <c r="B17" s="1">
        <v>43766</v>
      </c>
      <c r="C17">
        <v>27</v>
      </c>
      <c r="D17">
        <v>20</v>
      </c>
      <c r="E17">
        <v>25</v>
      </c>
      <c r="F17">
        <v>21</v>
      </c>
      <c r="G17">
        <v>24</v>
      </c>
      <c r="I17">
        <v>11</v>
      </c>
    </row>
    <row r="18" spans="1:9" x14ac:dyDescent="0.2">
      <c r="A18" t="s">
        <v>13</v>
      </c>
      <c r="B18" s="1">
        <v>43767</v>
      </c>
      <c r="C18">
        <v>29</v>
      </c>
      <c r="D18">
        <v>20</v>
      </c>
      <c r="E18">
        <v>27</v>
      </c>
      <c r="F18">
        <v>25</v>
      </c>
      <c r="G18">
        <v>30</v>
      </c>
      <c r="I18">
        <v>14</v>
      </c>
    </row>
    <row r="19" spans="1:9" x14ac:dyDescent="0.2">
      <c r="A19" t="s">
        <v>28</v>
      </c>
      <c r="B19" s="1">
        <v>43776</v>
      </c>
      <c r="C19">
        <v>29</v>
      </c>
      <c r="D19">
        <v>19</v>
      </c>
      <c r="E19">
        <v>28</v>
      </c>
      <c r="F19">
        <v>25</v>
      </c>
      <c r="G19">
        <v>25</v>
      </c>
      <c r="I19">
        <v>17</v>
      </c>
    </row>
    <row r="20" spans="1:9" x14ac:dyDescent="0.2">
      <c r="A20" t="s">
        <v>29</v>
      </c>
      <c r="B20" s="1">
        <v>43780</v>
      </c>
      <c r="C20">
        <v>29</v>
      </c>
      <c r="D20">
        <v>21</v>
      </c>
      <c r="E20">
        <v>28</v>
      </c>
      <c r="F20">
        <v>20</v>
      </c>
      <c r="G20">
        <v>26</v>
      </c>
      <c r="I20">
        <v>17</v>
      </c>
    </row>
    <row r="21" spans="1:9" x14ac:dyDescent="0.2">
      <c r="A21" t="s">
        <v>30</v>
      </c>
      <c r="B21" s="1">
        <v>43781</v>
      </c>
      <c r="C21">
        <v>30</v>
      </c>
      <c r="D21">
        <v>22</v>
      </c>
      <c r="E21">
        <v>27</v>
      </c>
      <c r="F21">
        <v>24</v>
      </c>
      <c r="G21">
        <v>34</v>
      </c>
      <c r="I21">
        <v>15</v>
      </c>
    </row>
    <row r="22" spans="1:9" x14ac:dyDescent="0.2">
      <c r="A22" t="s">
        <v>31</v>
      </c>
      <c r="B22" s="1">
        <v>43782</v>
      </c>
      <c r="C22">
        <v>31</v>
      </c>
      <c r="D22">
        <v>20</v>
      </c>
      <c r="E22">
        <v>28</v>
      </c>
      <c r="F22">
        <v>25</v>
      </c>
      <c r="G22">
        <v>31</v>
      </c>
      <c r="I22">
        <v>18</v>
      </c>
    </row>
    <row r="23" spans="1:9" x14ac:dyDescent="0.2">
      <c r="A23" t="s">
        <v>35</v>
      </c>
      <c r="B23" s="1">
        <v>43783</v>
      </c>
      <c r="C23">
        <v>31</v>
      </c>
      <c r="D23">
        <v>22</v>
      </c>
      <c r="E23">
        <v>29</v>
      </c>
      <c r="F23">
        <v>24</v>
      </c>
      <c r="G23">
        <v>29</v>
      </c>
      <c r="I23">
        <v>19</v>
      </c>
    </row>
    <row r="24" spans="1:9" x14ac:dyDescent="0.2">
      <c r="A24" t="s">
        <v>36</v>
      </c>
      <c r="B24" s="1">
        <v>43784</v>
      </c>
      <c r="C24">
        <v>28</v>
      </c>
      <c r="D24">
        <v>20</v>
      </c>
      <c r="E24">
        <v>27</v>
      </c>
      <c r="F24">
        <v>21</v>
      </c>
      <c r="G24">
        <v>23</v>
      </c>
      <c r="I24">
        <v>16</v>
      </c>
    </row>
    <row r="25" spans="1:9" x14ac:dyDescent="0.2">
      <c r="A25" t="s">
        <v>37</v>
      </c>
      <c r="B25" s="1">
        <v>43787</v>
      </c>
      <c r="C25">
        <v>29</v>
      </c>
      <c r="D25">
        <v>21</v>
      </c>
      <c r="E25">
        <v>27</v>
      </c>
      <c r="F25">
        <v>22</v>
      </c>
      <c r="G25">
        <v>30</v>
      </c>
      <c r="I25">
        <v>16</v>
      </c>
    </row>
    <row r="26" spans="1:9" x14ac:dyDescent="0.2">
      <c r="A26" t="s">
        <v>38</v>
      </c>
      <c r="B26" s="1">
        <v>43789</v>
      </c>
      <c r="C26">
        <v>32</v>
      </c>
      <c r="D26">
        <v>23</v>
      </c>
      <c r="E26">
        <v>29</v>
      </c>
      <c r="F26">
        <v>26</v>
      </c>
      <c r="G26">
        <v>28</v>
      </c>
      <c r="I26">
        <v>19</v>
      </c>
    </row>
    <row r="27" spans="1:9" x14ac:dyDescent="0.2">
      <c r="A27" t="s">
        <v>39</v>
      </c>
      <c r="B27" s="1">
        <v>43790</v>
      </c>
      <c r="C27">
        <v>29</v>
      </c>
      <c r="D27">
        <v>21</v>
      </c>
      <c r="E27">
        <v>29</v>
      </c>
      <c r="F27">
        <v>24</v>
      </c>
      <c r="G27">
        <v>30</v>
      </c>
      <c r="I27">
        <v>18</v>
      </c>
    </row>
    <row r="28" spans="1:9" x14ac:dyDescent="0.2">
      <c r="A28" t="s">
        <v>40</v>
      </c>
      <c r="B28" s="1">
        <v>43854</v>
      </c>
      <c r="C28">
        <v>27</v>
      </c>
      <c r="D28">
        <v>20</v>
      </c>
      <c r="E28">
        <v>26</v>
      </c>
      <c r="F28">
        <v>19</v>
      </c>
      <c r="G28">
        <v>23</v>
      </c>
      <c r="I28">
        <v>15</v>
      </c>
    </row>
    <row r="29" spans="1:9" x14ac:dyDescent="0.2">
      <c r="A29" t="s">
        <v>41</v>
      </c>
      <c r="B29" s="1">
        <v>43864</v>
      </c>
      <c r="C29">
        <v>32</v>
      </c>
      <c r="D29">
        <v>26</v>
      </c>
      <c r="E29">
        <v>31</v>
      </c>
      <c r="F29">
        <v>23</v>
      </c>
      <c r="G29">
        <v>28</v>
      </c>
      <c r="I29">
        <v>21</v>
      </c>
    </row>
    <row r="30" spans="1:9" x14ac:dyDescent="0.2">
      <c r="A30" t="s">
        <v>42</v>
      </c>
      <c r="B30" s="1">
        <v>43882</v>
      </c>
      <c r="C30">
        <v>28</v>
      </c>
      <c r="D30">
        <v>20</v>
      </c>
      <c r="E30">
        <v>27</v>
      </c>
      <c r="F30">
        <v>19</v>
      </c>
      <c r="G30">
        <v>25</v>
      </c>
      <c r="I30">
        <v>18</v>
      </c>
    </row>
    <row r="31" spans="1:9" x14ac:dyDescent="0.2">
      <c r="A31" t="s">
        <v>43</v>
      </c>
      <c r="B31" s="1">
        <v>43885</v>
      </c>
      <c r="C31">
        <v>29</v>
      </c>
      <c r="D31">
        <v>21</v>
      </c>
      <c r="E31">
        <v>29</v>
      </c>
      <c r="F31">
        <v>24</v>
      </c>
      <c r="G31">
        <v>24</v>
      </c>
      <c r="I31">
        <v>16</v>
      </c>
    </row>
    <row r="32" spans="1:9" x14ac:dyDescent="0.2">
      <c r="A32" t="s">
        <v>44</v>
      </c>
      <c r="B32" s="1">
        <v>43886</v>
      </c>
      <c r="C32">
        <v>32</v>
      </c>
      <c r="D32">
        <v>22</v>
      </c>
      <c r="E32">
        <v>32</v>
      </c>
      <c r="F32">
        <v>23</v>
      </c>
      <c r="G32">
        <v>28</v>
      </c>
      <c r="I32">
        <v>18</v>
      </c>
    </row>
    <row r="33" spans="1:10" x14ac:dyDescent="0.2">
      <c r="A33" t="s">
        <v>47</v>
      </c>
      <c r="B33" s="1">
        <v>43887</v>
      </c>
      <c r="C33">
        <v>31</v>
      </c>
      <c r="D33">
        <v>22</v>
      </c>
      <c r="E33">
        <v>30</v>
      </c>
      <c r="F33">
        <v>23</v>
      </c>
      <c r="G33">
        <v>26</v>
      </c>
      <c r="I33">
        <v>16</v>
      </c>
    </row>
    <row r="34" spans="1:10" x14ac:dyDescent="0.2">
      <c r="B34" s="1"/>
    </row>
    <row r="35" spans="1:10" x14ac:dyDescent="0.2">
      <c r="B35" s="1"/>
    </row>
    <row r="36" spans="1:10" x14ac:dyDescent="0.2">
      <c r="B36" s="1"/>
    </row>
    <row r="37" spans="1:10" x14ac:dyDescent="0.2">
      <c r="A37" t="s">
        <v>34</v>
      </c>
      <c r="C37" s="2">
        <f>AVERAGE(C5:C18)</f>
        <v>27.214285714285715</v>
      </c>
      <c r="D37" s="2">
        <f>AVERAGE(D5:D18)</f>
        <v>19.5</v>
      </c>
      <c r="E37" s="2">
        <f>AVERAGE(E5:E18)</f>
        <v>26.214285714285715</v>
      </c>
      <c r="F37" s="2">
        <f>AVERAGE(F5:F18)</f>
        <v>22.928571428571427</v>
      </c>
      <c r="G37" s="2">
        <f>AVERAGE(G5:G18)</f>
        <v>26.214285714285715</v>
      </c>
      <c r="H37" s="2"/>
      <c r="I37" s="2"/>
    </row>
    <row r="38" spans="1:10" x14ac:dyDescent="0.2">
      <c r="A38" s="4" t="s">
        <v>19</v>
      </c>
      <c r="C38" s="2">
        <f>STDEV(C5:C18)</f>
        <v>1.0509022810878299</v>
      </c>
      <c r="D38" s="2">
        <f>STDEV(D5:D18)</f>
        <v>1.0190493307301363</v>
      </c>
      <c r="E38" s="2">
        <f>STDEV(E5:E18)</f>
        <v>1.4238934396479701</v>
      </c>
      <c r="F38" s="2">
        <f>STDEV(F5:F18)</f>
        <v>2.894671117609199</v>
      </c>
      <c r="G38" s="2">
        <f>STDEV(G5:G18)</f>
        <v>2.7784492472924964</v>
      </c>
      <c r="H38" s="2"/>
      <c r="I38" s="2"/>
    </row>
    <row r="39" spans="1:10" x14ac:dyDescent="0.2">
      <c r="C39" s="2"/>
      <c r="D39" s="2"/>
      <c r="E39" s="2"/>
      <c r="F39" s="2"/>
      <c r="G39" s="2"/>
      <c r="H39" s="2"/>
      <c r="I39" s="2"/>
    </row>
    <row r="40" spans="1:10" x14ac:dyDescent="0.2">
      <c r="C40" s="2"/>
      <c r="D40" s="2"/>
      <c r="E40" s="2"/>
      <c r="F40" s="2"/>
      <c r="G40" s="2"/>
      <c r="H40" s="2"/>
      <c r="I40" s="2"/>
      <c r="J40" s="2"/>
    </row>
    <row r="41" spans="1:10" x14ac:dyDescent="0.2">
      <c r="A41" t="s">
        <v>25</v>
      </c>
      <c r="C41" s="2">
        <f>AVERAGE(C5:C11)</f>
        <v>27</v>
      </c>
      <c r="D41" s="2">
        <f>AVERAGE(D5:D11)</f>
        <v>19.285714285714285</v>
      </c>
      <c r="E41" s="2">
        <f>AVERAGE(E5:E11)</f>
        <v>26.714285714285715</v>
      </c>
      <c r="F41" s="2">
        <f>AVERAGE(F5:F11)</f>
        <v>23.142857142857142</v>
      </c>
      <c r="G41" s="2">
        <f>AVERAGE(G5:G11)</f>
        <v>24.857142857142858</v>
      </c>
      <c r="H41" s="2"/>
      <c r="I41" s="3" t="s">
        <v>27</v>
      </c>
      <c r="J41" s="2"/>
    </row>
    <row r="42" spans="1:10" x14ac:dyDescent="0.2">
      <c r="A42" t="s">
        <v>26</v>
      </c>
      <c r="C42" s="2">
        <f>STDEV(C5:C11)</f>
        <v>1</v>
      </c>
      <c r="D42" s="2">
        <f>STDEV(D5:D11)</f>
        <v>1.1126972805283735</v>
      </c>
      <c r="E42" s="2">
        <f>STDEV(E5:E11)</f>
        <v>1.6035674514745462</v>
      </c>
      <c r="F42" s="2">
        <f>STDEV(F5:F11)</f>
        <v>3.4846602621858431</v>
      </c>
      <c r="G42" s="2">
        <f>STDEV(G5:G11)</f>
        <v>2.4784787961282104</v>
      </c>
      <c r="H42" s="2"/>
      <c r="I42" s="3" t="s">
        <v>27</v>
      </c>
      <c r="J42" s="2"/>
    </row>
    <row r="43" spans="1:10" x14ac:dyDescent="0.2">
      <c r="C43" s="2"/>
      <c r="D43" s="2"/>
      <c r="E43" s="2"/>
      <c r="F43" s="2"/>
      <c r="G43" s="2"/>
      <c r="H43" s="2"/>
      <c r="I43" s="2"/>
      <c r="J43" s="2"/>
    </row>
    <row r="44" spans="1:10" x14ac:dyDescent="0.2">
      <c r="A44" t="s">
        <v>23</v>
      </c>
      <c r="C44" s="2">
        <f>AVERAGE(C12:C18)</f>
        <v>27.428571428571427</v>
      </c>
      <c r="D44" s="2">
        <f>AVERAGE(D12:D18)</f>
        <v>19.714285714285715</v>
      </c>
      <c r="E44" s="2">
        <f>AVERAGE(E12:E18)</f>
        <v>25.714285714285715</v>
      </c>
      <c r="F44" s="2">
        <f>AVERAGE(F12:F18)</f>
        <v>22.714285714285715</v>
      </c>
      <c r="G44" s="2">
        <f>AVERAGE(G12:G18)</f>
        <v>27.571428571428573</v>
      </c>
      <c r="H44" s="2"/>
      <c r="I44" s="2">
        <f>AVERAGE(I12:I18)</f>
        <v>11.5</v>
      </c>
      <c r="J44" s="2"/>
    </row>
    <row r="45" spans="1:10" x14ac:dyDescent="0.2">
      <c r="A45" t="s">
        <v>24</v>
      </c>
      <c r="C45" s="2">
        <f>STDEV(C12:C18)</f>
        <v>1.1338934190276817</v>
      </c>
      <c r="D45" s="2">
        <f>STDEV(D12:D18)</f>
        <v>0.95118973121134176</v>
      </c>
      <c r="E45" s="2">
        <f>STDEV(E12:E18)</f>
        <v>1.1126972805283735</v>
      </c>
      <c r="F45" s="2">
        <f>STDEV(F12:F18)</f>
        <v>2.4299715851758235</v>
      </c>
      <c r="G45" s="2">
        <f>STDEV(G12:G18)</f>
        <v>2.5071326821120348</v>
      </c>
      <c r="H45" s="2"/>
      <c r="I45" s="2">
        <f>STDEV(I12:I18)</f>
        <v>1.2247448713915889</v>
      </c>
      <c r="J45" s="2"/>
    </row>
    <row r="46" spans="1:10" x14ac:dyDescent="0.2">
      <c r="J46" s="2"/>
    </row>
    <row r="47" spans="1:10" x14ac:dyDescent="0.2">
      <c r="A47" t="s">
        <v>32</v>
      </c>
      <c r="C47">
        <f>AVERAGE(C21:C27)</f>
        <v>30</v>
      </c>
      <c r="D47">
        <f t="shared" ref="D47:I47" si="0">AVERAGE(D21:D27)</f>
        <v>21.285714285714285</v>
      </c>
      <c r="E47">
        <f t="shared" si="0"/>
        <v>28</v>
      </c>
      <c r="F47">
        <f t="shared" si="0"/>
        <v>23.714285714285715</v>
      </c>
      <c r="G47">
        <f t="shared" si="0"/>
        <v>29.285714285714285</v>
      </c>
      <c r="I47">
        <f t="shared" si="0"/>
        <v>17.285714285714285</v>
      </c>
      <c r="J47" s="2"/>
    </row>
    <row r="48" spans="1:10" x14ac:dyDescent="0.2">
      <c r="A48" t="s">
        <v>33</v>
      </c>
      <c r="C48" s="2">
        <f>STDEV(C21:C27)</f>
        <v>1.4142135623730951</v>
      </c>
      <c r="D48" s="2">
        <f t="shared" ref="D48:I48" si="1">STDEV(D21:D27)</f>
        <v>1.1126972805283735</v>
      </c>
      <c r="E48" s="2">
        <f t="shared" si="1"/>
        <v>1</v>
      </c>
      <c r="F48" s="2">
        <f t="shared" si="1"/>
        <v>1.7043362064926932</v>
      </c>
      <c r="G48" s="2">
        <f t="shared" si="1"/>
        <v>3.3523268393901064</v>
      </c>
      <c r="H48" s="2"/>
      <c r="I48" s="2">
        <f t="shared" si="1"/>
        <v>1.6035674514745462</v>
      </c>
      <c r="J48" s="2"/>
    </row>
    <row r="50" spans="1:9" x14ac:dyDescent="0.2">
      <c r="A50" t="s">
        <v>45</v>
      </c>
      <c r="C50" s="2">
        <f>AVERAGE(C28:C33)</f>
        <v>29.833333333333332</v>
      </c>
      <c r="D50" s="2">
        <f t="shared" ref="D50:I50" si="2">AVERAGE(D28:D33)</f>
        <v>21.833333333333332</v>
      </c>
      <c r="E50" s="2">
        <f t="shared" si="2"/>
        <v>29.166666666666668</v>
      </c>
      <c r="F50" s="2">
        <f t="shared" si="2"/>
        <v>21.833333333333332</v>
      </c>
      <c r="G50" s="2">
        <f t="shared" si="2"/>
        <v>25.666666666666668</v>
      </c>
      <c r="H50" s="2"/>
      <c r="I50" s="2">
        <f t="shared" si="2"/>
        <v>17.333333333333332</v>
      </c>
    </row>
    <row r="51" spans="1:9" x14ac:dyDescent="0.2">
      <c r="A51" t="s">
        <v>46</v>
      </c>
      <c r="C51" s="2">
        <f>STDEV(C28:C33)</f>
        <v>2.1369760566432809</v>
      </c>
      <c r="D51" s="2">
        <f t="shared" ref="D51:I51" si="3">STDEV(D28:D33)</f>
        <v>2.228601953392904</v>
      </c>
      <c r="E51" s="2">
        <f t="shared" si="3"/>
        <v>2.3166067138525408</v>
      </c>
      <c r="F51" s="2">
        <f t="shared" si="3"/>
        <v>2.228601953392904</v>
      </c>
      <c r="G51" s="2">
        <f t="shared" si="3"/>
        <v>2.0655911179772892</v>
      </c>
      <c r="H51" s="2"/>
      <c r="I51" s="2">
        <f t="shared" si="3"/>
        <v>2.1602468994692834</v>
      </c>
    </row>
    <row r="52" spans="1:9" x14ac:dyDescent="0.2">
      <c r="A52" t="s">
        <v>48</v>
      </c>
      <c r="C52">
        <v>1.5E-3</v>
      </c>
      <c r="D52">
        <v>4.3E-3</v>
      </c>
      <c r="E52">
        <v>1.2999999999999999E-2</v>
      </c>
      <c r="F52" t="s">
        <v>49</v>
      </c>
      <c r="G52" t="s">
        <v>50</v>
      </c>
    </row>
    <row r="54" spans="1:9" x14ac:dyDescent="0.2">
      <c r="A54" t="s">
        <v>51</v>
      </c>
      <c r="C54" s="2">
        <f>C50-C37</f>
        <v>2.6190476190476168</v>
      </c>
      <c r="D54" s="2">
        <f t="shared" ref="D54:G54" si="4">D50-D37</f>
        <v>2.3333333333333321</v>
      </c>
      <c r="E54" s="2">
        <f t="shared" si="4"/>
        <v>2.9523809523809526</v>
      </c>
      <c r="F54" s="2">
        <f t="shared" si="4"/>
        <v>-1.0952380952380949</v>
      </c>
      <c r="G54" s="2">
        <f t="shared" si="4"/>
        <v>-0.54761904761904745</v>
      </c>
      <c r="H54" s="2"/>
      <c r="I54" s="2">
        <f>I50-I44</f>
        <v>5.8333333333333321</v>
      </c>
    </row>
    <row r="56" spans="1:9" x14ac:dyDescent="0.2">
      <c r="C56" s="2"/>
    </row>
  </sheetData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Microsoft Office User</cp:lastModifiedBy>
  <dcterms:created xsi:type="dcterms:W3CDTF">2019-05-16T11:22:47Z</dcterms:created>
  <dcterms:modified xsi:type="dcterms:W3CDTF">2020-03-11T14:43:27Z</dcterms:modified>
</cp:coreProperties>
</file>