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0" yWindow="0" windowWidth="25600" windowHeight="1466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I29" i="1" l="1"/>
  <c r="I28" i="1"/>
  <c r="D28" i="1"/>
  <c r="E28" i="1"/>
  <c r="F28" i="1"/>
  <c r="G28" i="1"/>
  <c r="C29" i="1"/>
  <c r="C28" i="1"/>
  <c r="C26" i="1"/>
  <c r="C25" i="1"/>
  <c r="C22" i="1"/>
  <c r="C21" i="1"/>
  <c r="D29" i="1"/>
  <c r="E29" i="1"/>
  <c r="F29" i="1"/>
  <c r="G29" i="1"/>
  <c r="D26" i="1"/>
  <c r="E26" i="1"/>
  <c r="F26" i="1"/>
  <c r="G26" i="1"/>
  <c r="D25" i="1"/>
  <c r="E25" i="1"/>
  <c r="F25" i="1"/>
  <c r="G25" i="1"/>
  <c r="D21" i="1"/>
  <c r="E21" i="1"/>
  <c r="F21" i="1"/>
  <c r="G21" i="1"/>
  <c r="D22" i="1"/>
  <c r="E22" i="1"/>
  <c r="F22" i="1"/>
  <c r="G22" i="1"/>
</calcChain>
</file>

<file path=xl/sharedStrings.xml><?xml version="1.0" encoding="utf-8"?>
<sst xmlns="http://schemas.openxmlformats.org/spreadsheetml/2006/main" count="30" uniqueCount="29">
  <si>
    <t>Date 1</t>
  </si>
  <si>
    <t>Date 2</t>
  </si>
  <si>
    <t>Date 3</t>
  </si>
  <si>
    <t>Date 4</t>
  </si>
  <si>
    <t>Date 5</t>
  </si>
  <si>
    <t>Date 6</t>
  </si>
  <si>
    <t>Date 7</t>
  </si>
  <si>
    <t>Date 8</t>
  </si>
  <si>
    <t>Date 9</t>
  </si>
  <si>
    <t>Date 10</t>
  </si>
  <si>
    <t>Date 11</t>
  </si>
  <si>
    <t>Date 12</t>
  </si>
  <si>
    <t>Date 13</t>
  </si>
  <si>
    <t>Date 14</t>
  </si>
  <si>
    <t>28 Arnold Ln, Robbinsville</t>
  </si>
  <si>
    <t>89 Taft Ave, Hamilton</t>
  </si>
  <si>
    <t>14 Elm Dr, East Windsor</t>
  </si>
  <si>
    <t>65 Cambridge Way, West Windsor</t>
  </si>
  <si>
    <t>1303 Hunters Glen Drive, Plainsboro</t>
  </si>
  <si>
    <t>Average - all</t>
  </si>
  <si>
    <t>SD - all</t>
  </si>
  <si>
    <t>16 Colebrook Ct, Princeton</t>
  </si>
  <si>
    <t>Trip Times to Palmer Square, in minutes</t>
  </si>
  <si>
    <t>Version of Nov 3, 2019</t>
  </si>
  <si>
    <t>Average - Oct</t>
  </si>
  <si>
    <t>S.D. - Oct</t>
  </si>
  <si>
    <t>Average - May/June</t>
  </si>
  <si>
    <t>S.D. - May/June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</si>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</sst>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15" fontId="0" fillId="0" borderId="0" xfId="0" applyNumberFormat="1"/>
    <xf numFmtId="2" fontId="0" fillId="0" borderId="0" xfId="0" applyNumberFormat="1"/>
    <xf numFmtId="2" fontId="0" fillId="0" borderId="0" xfId="0" applyNumberFormat="1" applyAlignment="1">
      <alignment horizontal="right"/>
    </xf>
  </cellXfs>
  <cellStyles count="3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Trip Times In Morning Rush Hour To Palmer Square, Princeton, via Alexander Road,</a:t>
            </a:r>
            <a:r>
              <a:rPr lang="en-US" sz="1400" baseline="0"/>
              <a:t> May 2019 and October 2019</a:t>
            </a:r>
            <a:endParaRPr lang="en-US" sz="1400"/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0946599993966271"/>
          <c:y val="0.153237126833966"/>
          <c:w val="0.794258605605334"/>
          <c:h val="0.712422534413414"/>
        </c:manualLayout>
      </c:layout>
      <c:barChart>
        <c:barDir val="col"/>
        <c:grouping val="clustered"/>
        <c:varyColors val="0"/>
        <c:ser>
          <c:idx val="0"/>
          <c:order val="0"/>
          <c:tx>
            <c:v>May</c:v>
          </c:tx>
          <c:invertIfNegative val="0"/>
          <c:errBars>
            <c:errBarType val="both"/>
            <c:errValType val="cust"/>
            <c:noEndCap val="0"/>
            <c:plus>
              <c:numRef>
                <c:f>Sheet1!$C$26:$G$26</c:f>
                <c:numCache>
                  <c:formatCode>General</c:formatCode>
                  <c:ptCount val="5"/>
                  <c:pt idx="0">
                    <c:v>1.0</c:v>
                  </c:pt>
                  <c:pt idx="1">
                    <c:v>1.112697280528373</c:v>
                  </c:pt>
                  <c:pt idx="2">
                    <c:v>1.603567451474546</c:v>
                  </c:pt>
                  <c:pt idx="3">
                    <c:v>3.484660262185843</c:v>
                  </c:pt>
                  <c:pt idx="4">
                    <c:v>2.47847879612821</c:v>
                  </c:pt>
                </c:numCache>
              </c:numRef>
            </c:plus>
            <c:minus>
              <c:numRef>
                <c:f>Sheet1!$C$26:$G$26</c:f>
                <c:numCache>
                  <c:formatCode>General</c:formatCode>
                  <c:ptCount val="5"/>
                  <c:pt idx="0">
                    <c:v>1.0</c:v>
                  </c:pt>
                  <c:pt idx="1">
                    <c:v>1.112697280528373</c:v>
                  </c:pt>
                  <c:pt idx="2">
                    <c:v>1.603567451474546</c:v>
                  </c:pt>
                  <c:pt idx="3">
                    <c:v>3.484660262185843</c:v>
                  </c:pt>
                  <c:pt idx="4">
                    <c:v>2.47847879612821</c:v>
                  </c:pt>
                </c:numCache>
              </c:numRef>
            </c:minus>
          </c:errBars>
          <c:cat>
            <c:strRef>
              <c:f>Sheet1!$C$4:$G$4</c:f>
              <c:strCache>
                <c:ptCount val="5"/>
                <c:pt idx="0">
                  <c:v>28 Arnold Ln, Robbinsville</c:v>
                </c:pt>
                <c:pt idx="1">
                  <c:v>65 Cambridge Way, West Windsor</c:v>
                </c:pt>
                <c:pt idx="2">
                  <c:v>14 Elm Dr, East Windsor</c:v>
                </c:pt>
                <c:pt idx="3">
                  <c:v>1303 Hunters Glen Drive, Plainsboro</c:v>
                </c:pt>
                <c:pt idx="4">
                  <c:v>89 Taft Ave, Hamilton</c:v>
                </c:pt>
              </c:strCache>
            </c:strRef>
          </c:cat>
          <c:val>
            <c:numRef>
              <c:f>Sheet1!$C$25:$G$25</c:f>
              <c:numCache>
                <c:formatCode>0.00</c:formatCode>
                <c:ptCount val="5"/>
                <c:pt idx="0">
                  <c:v>27.0</c:v>
                </c:pt>
                <c:pt idx="1">
                  <c:v>19.28571428571428</c:v>
                </c:pt>
                <c:pt idx="2">
                  <c:v>26.71428571428571</c:v>
                </c:pt>
                <c:pt idx="3">
                  <c:v>23.14285714285714</c:v>
                </c:pt>
                <c:pt idx="4">
                  <c:v>24.85714285714286</c:v>
                </c:pt>
              </c:numCache>
            </c:numRef>
          </c:val>
        </c:ser>
        <c:ser>
          <c:idx val="1"/>
          <c:order val="1"/>
          <c:tx>
            <c:v>Oct</c:v>
          </c:tx>
          <c:invertIfNegative val="0"/>
          <c:errBars>
            <c:errBarType val="both"/>
            <c:errValType val="cust"/>
            <c:noEndCap val="0"/>
            <c:plus>
              <c:numRef>
                <c:f>Sheet1!$C$29:$G$29</c:f>
                <c:numCache>
                  <c:formatCode>General</c:formatCode>
                  <c:ptCount val="5"/>
                  <c:pt idx="0">
                    <c:v>1.133893419027682</c:v>
                  </c:pt>
                  <c:pt idx="1">
                    <c:v>0.951189731211342</c:v>
                  </c:pt>
                  <c:pt idx="2">
                    <c:v>1.112697280528373</c:v>
                  </c:pt>
                  <c:pt idx="3">
                    <c:v>2.429971585175823</c:v>
                  </c:pt>
                  <c:pt idx="4">
                    <c:v>2.507132682112034</c:v>
                  </c:pt>
                </c:numCache>
              </c:numRef>
            </c:plus>
            <c:minus>
              <c:numRef>
                <c:f>Sheet1!$C$29:$G$29</c:f>
                <c:numCache>
                  <c:formatCode>General</c:formatCode>
                  <c:ptCount val="5"/>
                  <c:pt idx="0">
                    <c:v>1.133893419027682</c:v>
                  </c:pt>
                  <c:pt idx="1">
                    <c:v>0.951189731211342</c:v>
                  </c:pt>
                  <c:pt idx="2">
                    <c:v>1.112697280528373</c:v>
                  </c:pt>
                  <c:pt idx="3">
                    <c:v>2.429971585175823</c:v>
                  </c:pt>
                  <c:pt idx="4">
                    <c:v>2.507132682112034</c:v>
                  </c:pt>
                </c:numCache>
              </c:numRef>
            </c:minus>
          </c:errBars>
          <c:cat>
            <c:strRef>
              <c:f>Sheet1!$C$4:$G$4</c:f>
              <c:strCache>
                <c:ptCount val="5"/>
                <c:pt idx="0">
                  <c:v>28 Arnold Ln, Robbinsville</c:v>
                </c:pt>
                <c:pt idx="1">
                  <c:v>65 Cambridge Way, West Windsor</c:v>
                </c:pt>
                <c:pt idx="2">
                  <c:v>14 Elm Dr, East Windsor</c:v>
                </c:pt>
                <c:pt idx="3">
                  <c:v>1303 Hunters Glen Drive, Plainsboro</c:v>
                </c:pt>
                <c:pt idx="4">
                  <c:v>89 Taft Ave, Hamilton</c:v>
                </c:pt>
              </c:strCache>
            </c:strRef>
          </c:cat>
          <c:val>
            <c:numRef>
              <c:f>Sheet1!$C$28:$G$28</c:f>
              <c:numCache>
                <c:formatCode>0.00</c:formatCode>
                <c:ptCount val="5"/>
                <c:pt idx="0">
                  <c:v>27.42857142857143</c:v>
                </c:pt>
                <c:pt idx="1">
                  <c:v>19.71428571428571</c:v>
                </c:pt>
                <c:pt idx="2">
                  <c:v>25.71428571428571</c:v>
                </c:pt>
                <c:pt idx="3">
                  <c:v>22.71428571428571</c:v>
                </c:pt>
                <c:pt idx="4">
                  <c:v>27.57142857142857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33527496"/>
        <c:axId val="2127254424"/>
      </c:barChart>
      <c:catAx>
        <c:axId val="2133527496"/>
        <c:scaling>
          <c:orientation val="minMax"/>
        </c:scaling>
        <c:delete val="0"/>
        <c:axPos val="b"/>
        <c:majorTickMark val="out"/>
        <c:minorTickMark val="none"/>
        <c:tickLblPos val="nextTo"/>
        <c:crossAx val="2127254424"/>
        <c:crosses val="autoZero"/>
        <c:auto val="1"/>
        <c:lblAlgn val="ctr"/>
        <c:lblOffset val="100"/>
        <c:noMultiLvlLbl val="0"/>
      </c:catAx>
      <c:valAx>
        <c:axId val="212725442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Trip</a:t>
                </a:r>
                <a:r>
                  <a:rPr lang="en-US" baseline="0"/>
                  <a:t> </a:t>
                </a:r>
                <a:r>
                  <a:rPr lang="en-US"/>
                  <a:t>time (minutes)</a:t>
                </a:r>
              </a:p>
            </c:rich>
          </c:tx>
          <c:layout/>
          <c:overlay val="0"/>
        </c:title>
        <c:numFmt formatCode="0" sourceLinked="0"/>
        <c:majorTickMark val="out"/>
        <c:minorTickMark val="none"/>
        <c:tickLblPos val="nextTo"/>
        <c:crossAx val="2133527496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812800</xdr:colOff>
      <xdr:row>30</xdr:row>
      <xdr:rowOff>38100</xdr:rowOff>
    </xdr:from>
    <xdr:to>
      <xdr:col>5</xdr:col>
      <xdr:colOff>292100</xdr:colOff>
      <xdr:row>48</xdr:row>
      <xdr:rowOff>139700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workbookViewId="0">
      <selection activeCell="J12" sqref="J12"/>
    </sheetView>
  </sheetViews>
  <sheetFormatPr baseColWidth="10" defaultRowHeight="15" x14ac:dyDescent="0"/>
  <cols>
    <col min="1" max="1" width="17.1640625" customWidth="1"/>
    <col min="3" max="3" width="22" customWidth="1"/>
    <col min="4" max="4" width="28.6640625" customWidth="1"/>
    <col min="5" max="5" width="21.5" customWidth="1"/>
    <col min="6" max="6" width="31" customWidth="1"/>
    <col min="7" max="7" width="20.5" customWidth="1"/>
    <col min="8" max="8" width="9.33203125" customWidth="1"/>
    <col min="9" max="9" width="14.83203125" customWidth="1"/>
  </cols>
  <sheetData>
    <row r="1" spans="1:9">
      <c r="A1" t="s">
        <v>22</v>
      </c>
    </row>
    <row r="2" spans="1:9">
      <c r="A2" t="s">
        <v>23</v>
      </c>
    </row>
    <row r="4" spans="1:9">
      <c r="C4" t="s">
        <v>14</v>
      </c>
      <c r="D4" t="s">
        <v>17</v>
      </c>
      <c r="E4" t="s">
        <v>16</v>
      </c>
      <c r="F4" t="s">
        <v>18</v>
      </c>
      <c r="G4" t="s">
        <v>15</v>
      </c>
      <c r="I4" t="s">
        <v>21</v>
      </c>
    </row>
    <row r="5" spans="1:9">
      <c r="A5" t="s">
        <v>0</v>
      </c>
      <c r="B5" s="1">
        <v>43538</v>
      </c>
      <c r="C5">
        <v>26</v>
      </c>
      <c r="D5">
        <v>18</v>
      </c>
      <c r="E5">
        <v>24</v>
      </c>
      <c r="F5">
        <v>19</v>
      </c>
      <c r="G5">
        <v>22</v>
      </c>
    </row>
    <row r="6" spans="1:9">
      <c r="A6" t="s">
        <v>1</v>
      </c>
      <c r="B6" s="1">
        <v>43594</v>
      </c>
      <c r="C6">
        <v>28</v>
      </c>
      <c r="D6">
        <v>19</v>
      </c>
      <c r="E6">
        <v>28</v>
      </c>
      <c r="F6">
        <v>28</v>
      </c>
      <c r="G6">
        <v>25</v>
      </c>
    </row>
    <row r="7" spans="1:9">
      <c r="A7" t="s">
        <v>2</v>
      </c>
      <c r="B7" s="1">
        <v>43595</v>
      </c>
      <c r="C7">
        <v>27</v>
      </c>
      <c r="D7">
        <v>21</v>
      </c>
      <c r="E7">
        <v>28</v>
      </c>
      <c r="F7">
        <v>20</v>
      </c>
      <c r="G7">
        <v>24</v>
      </c>
    </row>
    <row r="8" spans="1:9">
      <c r="A8" t="s">
        <v>3</v>
      </c>
      <c r="B8" s="1">
        <v>43600</v>
      </c>
      <c r="C8">
        <v>26</v>
      </c>
      <c r="D8">
        <v>20</v>
      </c>
      <c r="E8">
        <v>27</v>
      </c>
      <c r="F8">
        <v>25</v>
      </c>
      <c r="G8">
        <v>24</v>
      </c>
    </row>
    <row r="9" spans="1:9">
      <c r="A9" t="s">
        <v>4</v>
      </c>
      <c r="B9" s="1">
        <v>43601</v>
      </c>
      <c r="C9">
        <v>28</v>
      </c>
      <c r="D9">
        <v>19</v>
      </c>
      <c r="E9">
        <v>27</v>
      </c>
      <c r="F9">
        <v>24</v>
      </c>
      <c r="G9">
        <v>25</v>
      </c>
    </row>
    <row r="10" spans="1:9">
      <c r="A10" t="s">
        <v>5</v>
      </c>
      <c r="B10" s="1">
        <v>43602</v>
      </c>
      <c r="C10">
        <v>26</v>
      </c>
      <c r="D10">
        <v>18</v>
      </c>
      <c r="E10">
        <v>25</v>
      </c>
      <c r="F10">
        <v>20</v>
      </c>
      <c r="G10">
        <v>24</v>
      </c>
    </row>
    <row r="11" spans="1:9">
      <c r="A11" t="s">
        <v>6</v>
      </c>
      <c r="B11" s="1">
        <v>43629</v>
      </c>
      <c r="C11">
        <v>28</v>
      </c>
      <c r="D11">
        <v>20</v>
      </c>
      <c r="E11">
        <v>28</v>
      </c>
      <c r="F11">
        <v>26</v>
      </c>
      <c r="G11">
        <v>30</v>
      </c>
    </row>
    <row r="12" spans="1:9">
      <c r="A12" t="s">
        <v>7</v>
      </c>
      <c r="B12" s="1">
        <v>43753</v>
      </c>
      <c r="C12">
        <v>28</v>
      </c>
      <c r="D12">
        <v>21</v>
      </c>
      <c r="E12">
        <v>26</v>
      </c>
      <c r="F12">
        <v>24</v>
      </c>
      <c r="G12">
        <v>27</v>
      </c>
    </row>
    <row r="13" spans="1:9">
      <c r="A13" t="s">
        <v>8</v>
      </c>
      <c r="B13" s="1">
        <v>43756</v>
      </c>
      <c r="C13">
        <v>26</v>
      </c>
      <c r="D13">
        <v>18</v>
      </c>
      <c r="E13">
        <v>25</v>
      </c>
      <c r="F13">
        <v>20</v>
      </c>
      <c r="G13">
        <v>25</v>
      </c>
      <c r="I13">
        <v>11</v>
      </c>
    </row>
    <row r="14" spans="1:9">
      <c r="A14" t="s">
        <v>9</v>
      </c>
      <c r="B14" s="1">
        <v>43760</v>
      </c>
      <c r="C14">
        <v>28</v>
      </c>
      <c r="D14">
        <v>20</v>
      </c>
      <c r="E14">
        <v>27</v>
      </c>
      <c r="F14">
        <v>26</v>
      </c>
      <c r="G14">
        <v>30</v>
      </c>
      <c r="I14">
        <v>11</v>
      </c>
    </row>
    <row r="15" spans="1:9">
      <c r="A15" t="s">
        <v>10</v>
      </c>
      <c r="B15" s="1">
        <v>43762</v>
      </c>
      <c r="C15">
        <v>28</v>
      </c>
      <c r="D15">
        <v>20</v>
      </c>
      <c r="E15">
        <v>26</v>
      </c>
      <c r="F15">
        <v>23</v>
      </c>
      <c r="G15">
        <v>30</v>
      </c>
      <c r="I15">
        <v>11</v>
      </c>
    </row>
    <row r="16" spans="1:9">
      <c r="A16" t="s">
        <v>11</v>
      </c>
      <c r="B16" s="1">
        <v>43763</v>
      </c>
      <c r="C16">
        <v>26</v>
      </c>
      <c r="D16">
        <v>19</v>
      </c>
      <c r="E16">
        <v>24</v>
      </c>
      <c r="F16">
        <v>20</v>
      </c>
      <c r="G16">
        <v>27</v>
      </c>
      <c r="I16">
        <v>11</v>
      </c>
    </row>
    <row r="17" spans="1:10">
      <c r="A17" t="s">
        <v>12</v>
      </c>
      <c r="B17" s="1">
        <v>43766</v>
      </c>
      <c r="C17">
        <v>27</v>
      </c>
      <c r="D17">
        <v>20</v>
      </c>
      <c r="E17">
        <v>25</v>
      </c>
      <c r="F17">
        <v>21</v>
      </c>
      <c r="G17">
        <v>24</v>
      </c>
      <c r="I17">
        <v>11</v>
      </c>
    </row>
    <row r="18" spans="1:10">
      <c r="A18" t="s">
        <v>13</v>
      </c>
      <c r="B18" s="1">
        <v>43767</v>
      </c>
      <c r="C18">
        <v>29</v>
      </c>
      <c r="D18">
        <v>20</v>
      </c>
      <c r="E18">
        <v>27</v>
      </c>
      <c r="F18">
        <v>25</v>
      </c>
      <c r="G18">
        <v>30</v>
      </c>
      <c r="I18">
        <v>14</v>
      </c>
    </row>
    <row r="21" spans="1:10">
      <c r="A21" t="s">
        <v>19</v>
      </c>
      <c r="C21" s="2">
        <f>AVERAGE(C5:C20)</f>
        <v>27.214285714285715</v>
      </c>
      <c r="D21" s="2">
        <f t="shared" ref="D21:G21" si="0">AVERAGE(D5:D20)</f>
        <v>19.5</v>
      </c>
      <c r="E21" s="2">
        <f t="shared" si="0"/>
        <v>26.214285714285715</v>
      </c>
      <c r="F21" s="2">
        <f t="shared" si="0"/>
        <v>22.928571428571427</v>
      </c>
      <c r="G21" s="2">
        <f t="shared" si="0"/>
        <v>26.214285714285715</v>
      </c>
      <c r="H21" s="2"/>
      <c r="I21" s="2"/>
      <c r="J21" s="2"/>
    </row>
    <row r="22" spans="1:10">
      <c r="A22" t="s">
        <v>20</v>
      </c>
      <c r="C22" s="2">
        <f>STDEV(C5:C18)</f>
        <v>1.0509022810878299</v>
      </c>
      <c r="D22" s="2">
        <f t="shared" ref="D22:G22" si="1">STDEV(D5:D20)</f>
        <v>1.0190493307301363</v>
      </c>
      <c r="E22" s="2">
        <f t="shared" si="1"/>
        <v>1.4238934396479701</v>
      </c>
      <c r="F22" s="2">
        <f t="shared" si="1"/>
        <v>2.894671117609199</v>
      </c>
      <c r="G22" s="2">
        <f t="shared" si="1"/>
        <v>2.7784492472924964</v>
      </c>
      <c r="H22" s="2"/>
      <c r="I22" s="2"/>
      <c r="J22" s="2"/>
    </row>
    <row r="23" spans="1:10">
      <c r="C23" s="2"/>
      <c r="D23" s="2"/>
      <c r="E23" s="2"/>
      <c r="F23" s="2"/>
      <c r="G23" s="2"/>
      <c r="H23" s="2"/>
      <c r="I23" s="2"/>
      <c r="J23" s="2"/>
    </row>
    <row r="24" spans="1:10">
      <c r="C24" s="2"/>
      <c r="D24" s="2"/>
      <c r="E24" s="2"/>
      <c r="F24" s="2"/>
      <c r="G24" s="2"/>
      <c r="H24" s="2"/>
      <c r="I24" s="2"/>
      <c r="J24" s="2"/>
    </row>
    <row r="25" spans="1:10">
      <c r="A25" t="s">
        <v>26</v>
      </c>
      <c r="C25" s="2">
        <f>AVERAGE(C5:C11)</f>
        <v>27</v>
      </c>
      <c r="D25" s="2">
        <f t="shared" ref="D25:G25" si="2">AVERAGE(D5:D11)</f>
        <v>19.285714285714285</v>
      </c>
      <c r="E25" s="2">
        <f t="shared" si="2"/>
        <v>26.714285714285715</v>
      </c>
      <c r="F25" s="2">
        <f t="shared" si="2"/>
        <v>23.142857142857142</v>
      </c>
      <c r="G25" s="2">
        <f t="shared" si="2"/>
        <v>24.857142857142858</v>
      </c>
      <c r="H25" s="2"/>
      <c r="I25" s="3" t="s">
        <v>28</v>
      </c>
      <c r="J25" s="2"/>
    </row>
    <row r="26" spans="1:10">
      <c r="A26" t="s">
        <v>27</v>
      </c>
      <c r="C26" s="2">
        <f>STDEV(C5:C11)</f>
        <v>1</v>
      </c>
      <c r="D26" s="2">
        <f t="shared" ref="D26:G26" si="3">STDEV(D5:D11)</f>
        <v>1.1126972805283735</v>
      </c>
      <c r="E26" s="2">
        <f t="shared" si="3"/>
        <v>1.6035674514745462</v>
      </c>
      <c r="F26" s="2">
        <f t="shared" si="3"/>
        <v>3.4846602621858431</v>
      </c>
      <c r="G26" s="2">
        <f t="shared" si="3"/>
        <v>2.4784787961282104</v>
      </c>
      <c r="H26" s="2"/>
      <c r="I26" s="3" t="s">
        <v>28</v>
      </c>
      <c r="J26" s="2"/>
    </row>
    <row r="27" spans="1:10">
      <c r="C27" s="2"/>
      <c r="D27" s="2"/>
      <c r="E27" s="2"/>
      <c r="F27" s="2"/>
      <c r="G27" s="2"/>
      <c r="H27" s="2"/>
      <c r="I27" s="2"/>
      <c r="J27" s="2"/>
    </row>
    <row r="28" spans="1:10">
      <c r="A28" t="s">
        <v>24</v>
      </c>
      <c r="C28" s="2">
        <f>AVERAGE(C12:C18)</f>
        <v>27.428571428571427</v>
      </c>
      <c r="D28" s="2">
        <f t="shared" ref="D28:I28" si="4">AVERAGE(D12:D18)</f>
        <v>19.714285714285715</v>
      </c>
      <c r="E28" s="2">
        <f t="shared" si="4"/>
        <v>25.714285714285715</v>
      </c>
      <c r="F28" s="2">
        <f t="shared" si="4"/>
        <v>22.714285714285715</v>
      </c>
      <c r="G28" s="2">
        <f t="shared" si="4"/>
        <v>27.571428571428573</v>
      </c>
      <c r="H28" s="2"/>
      <c r="I28" s="2">
        <f t="shared" si="4"/>
        <v>11.5</v>
      </c>
      <c r="J28" s="2"/>
    </row>
    <row r="29" spans="1:10">
      <c r="A29" t="s">
        <v>25</v>
      </c>
      <c r="C29" s="2">
        <f>STDEV(C12:C18)</f>
        <v>1.1338934190276817</v>
      </c>
      <c r="D29" s="2">
        <f t="shared" ref="D29:I29" si="5">STDEV(D12:D18)</f>
        <v>0.95118973121134176</v>
      </c>
      <c r="E29" s="2">
        <f t="shared" si="5"/>
        <v>1.1126972805283735</v>
      </c>
      <c r="F29" s="2">
        <f t="shared" si="5"/>
        <v>2.4299715851758235</v>
      </c>
      <c r="G29" s="2">
        <f t="shared" si="5"/>
        <v>2.5071326821120348</v>
      </c>
      <c r="H29" s="2"/>
      <c r="I29" s="2">
        <f t="shared" si="5"/>
        <v>1.2247448713915889</v>
      </c>
      <c r="J29" s="2"/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2019-05-16T11:22:47Z</dcterms:created>
  <dcterms:modified xsi:type="dcterms:W3CDTF">2019-11-04T02:13:28Z</dcterms:modified>
</cp:coreProperties>
</file>